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vereignty Assessment" sheetId="1" state="visible" r:id="rId1"/>
    <sheet xmlns:r="http://schemas.openxmlformats.org/officeDocument/2006/relationships" name="Action Prioriti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1a365d"/>
      <sz val="18"/>
    </font>
    <font>
      <i val="1"/>
      <color rgb="00666666"/>
      <sz val="10"/>
    </font>
    <font>
      <color rgb="00666666"/>
      <sz val="9"/>
    </font>
    <font>
      <b val="1"/>
      <color rgb="00FFFFFF"/>
      <sz val="11"/>
    </font>
    <font>
      <color rgb="00FFFFFF"/>
      <sz val="10"/>
    </font>
    <font>
      <b val="1"/>
      <color rgb="001a365d"/>
      <sz val="14"/>
    </font>
    <font>
      <b val="1"/>
    </font>
    <font>
      <b val="1"/>
      <sz val="12"/>
    </font>
    <font>
      <b val="1"/>
      <sz val="14"/>
    </font>
    <font>
      <b val="1"/>
      <color rgb="001a365d"/>
      <sz val="12"/>
    </font>
    <font>
      <b val="1"/>
      <color rgb="001a365d"/>
      <sz val="16"/>
    </font>
    <font>
      <b val="1"/>
      <color rgb="002d3748"/>
      <sz val="12"/>
    </font>
  </fonts>
  <fills count="10">
    <fill>
      <patternFill/>
    </fill>
    <fill>
      <patternFill patternType="gray125"/>
    </fill>
    <fill>
      <patternFill patternType="solid">
        <fgColor rgb="001a365d"/>
        <bgColor rgb="001a365d"/>
      </patternFill>
    </fill>
    <fill>
      <patternFill patternType="solid">
        <fgColor rgb="00c53030"/>
        <bgColor rgb="00c53030"/>
      </patternFill>
    </fill>
    <fill>
      <patternFill patternType="solid">
        <fgColor rgb="002f855a"/>
        <bgColor rgb="002f855a"/>
      </patternFill>
    </fill>
    <fill>
      <patternFill patternType="solid">
        <fgColor rgb="002b6cb0"/>
        <bgColor rgb="002b6cb0"/>
      </patternFill>
    </fill>
    <fill>
      <patternFill patternType="solid">
        <fgColor rgb="00805ad5"/>
        <bgColor rgb="00805ad5"/>
      </patternFill>
    </fill>
    <fill>
      <patternFill patternType="solid">
        <fgColor rgb="00c6f6d5"/>
        <bgColor rgb="00c6f6d5"/>
      </patternFill>
    </fill>
    <fill>
      <patternFill patternType="solid">
        <fgColor rgb="00fefcbf"/>
        <bgColor rgb="00fefcbf"/>
      </patternFill>
    </fill>
    <fill>
      <patternFill patternType="solid">
        <fgColor rgb="00fed7d7"/>
        <bgColor rgb="00fed7d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wrapText="1"/>
    </xf>
    <xf numFmtId="0" fontId="5" fillId="3" borderId="1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0" fontId="5" fillId="5" borderId="1" applyAlignment="1" pivotButton="0" quotePrefix="0" xfId="0">
      <alignment horizontal="center"/>
    </xf>
    <xf numFmtId="0" fontId="5" fillId="6" borderId="1" applyAlignment="1" pivotButton="0" quotePrefix="0" xfId="0">
      <alignment horizontal="center"/>
    </xf>
    <xf numFmtId="0" fontId="6" fillId="0" borderId="0" pivotButton="0" quotePrefix="0" xfId="0"/>
    <xf numFmtId="0" fontId="7" fillId="0" borderId="0" pivotButton="0" quotePrefix="0" xfId="0"/>
    <xf numFmtId="9" fontId="0" fillId="0" borderId="0" pivotButton="0" quotePrefix="0" xfId="0"/>
    <xf numFmtId="0" fontId="8" fillId="0" borderId="0" pivotButton="0" quotePrefix="0" xfId="0"/>
    <xf numFmtId="9" fontId="9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7" fillId="7" borderId="0" pivotButton="0" quotePrefix="0" xfId="0"/>
    <xf numFmtId="0" fontId="7" fillId="8" borderId="0" pivotButton="0" quotePrefix="0" xfId="0"/>
    <xf numFmtId="0" fontId="7" fillId="9" borderId="0" pivotButton="0" quotePrefix="0" xfId="0"/>
    <xf numFmtId="0" fontId="11" fillId="0" borderId="0" applyAlignment="1" pivotButton="0" quotePrefix="0" xfId="0">
      <alignment horizontal="center"/>
    </xf>
    <xf numFmtId="0" fontId="0" fillId="0" borderId="1" pivotButton="0" quotePrefix="0" xfId="0"/>
    <xf numFmtId="0" fontId="0" fillId="0" borderId="0" applyAlignment="1" pivotButton="0" quotePrefix="0" xfId="0">
      <alignment horizontal="center"/>
    </xf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60" customWidth="1" min="2" max="2"/>
    <col width="22" customWidth="1" min="3" max="3"/>
    <col width="10" customWidth="1" min="4" max="4"/>
    <col width="12" customWidth="1" min="5" max="5"/>
    <col width="15" customWidth="1" min="6" max="6"/>
  </cols>
  <sheetData>
    <row r="1">
      <c r="A1" s="1" t="inlineStr">
        <is>
          <t>ENTERPRISE SOVEREIGNTY ASSESSMENT</t>
        </is>
      </c>
    </row>
    <row r="2">
      <c r="A2" s="2" t="inlineStr">
        <is>
          <t>Score each question 0-10 based on your organization's current state</t>
        </is>
      </c>
    </row>
    <row r="3">
      <c r="A3" s="3" t="inlineStr">
        <is>
          <t>Scoring: 0-3 = Not implemented | 4-6 = Partially implemented | 7-8 = Mostly implemented | 9-10 = Fully implemented</t>
        </is>
      </c>
    </row>
    <row r="5">
      <c r="A5" s="4" t="inlineStr">
        <is>
          <t>#</t>
        </is>
      </c>
      <c r="B5" s="4" t="inlineStr">
        <is>
          <t>Question</t>
        </is>
      </c>
      <c r="C5" s="4" t="inlineStr">
        <is>
          <t>Pillar</t>
        </is>
      </c>
      <c r="D5" s="4" t="inlineStr">
        <is>
          <t>Weight</t>
        </is>
      </c>
      <c r="E5" s="4" t="inlineStr">
        <is>
          <t>Score (0-10)</t>
        </is>
      </c>
      <c r="F5" s="4" t="inlineStr">
        <is>
          <t>Weighted Score</t>
        </is>
      </c>
    </row>
    <row r="6">
      <c r="A6" s="5" t="n">
        <v>1</v>
      </c>
      <c r="B6" s="6" t="inlineStr">
        <is>
          <t>Do you have a complete inventory of all cloud services and vendors?</t>
        </is>
      </c>
      <c r="C6" s="7" t="inlineStr">
        <is>
          <t>Architect for Failure</t>
        </is>
      </c>
      <c r="D6" s="5" t="n">
        <v>3</v>
      </c>
      <c r="E6" s="5" t="inlineStr"/>
      <c r="F6" s="5">
        <f>IF(E6="","",E6*D6)</f>
        <v/>
      </c>
    </row>
    <row r="7">
      <c r="A7" s="5" t="n">
        <v>2</v>
      </c>
      <c r="B7" s="6" t="inlineStr">
        <is>
          <t>Have you mapped dependencies between services (what breaks if X fails)?</t>
        </is>
      </c>
      <c r="C7" s="7" t="inlineStr">
        <is>
          <t>Architect for Failure</t>
        </is>
      </c>
      <c r="D7" s="5" t="n">
        <v>4</v>
      </c>
      <c r="E7" s="5" t="inlineStr"/>
      <c r="F7" s="5">
        <f>IF(E7="","",E7*D7)</f>
        <v/>
      </c>
    </row>
    <row r="8">
      <c r="A8" s="5" t="n">
        <v>3</v>
      </c>
      <c r="B8" s="6" t="inlineStr">
        <is>
          <t>Do you know your blast radius for each critical system?</t>
        </is>
      </c>
      <c r="C8" s="7" t="inlineStr">
        <is>
          <t>Architect for Failure</t>
        </is>
      </c>
      <c r="D8" s="5" t="n">
        <v>4</v>
      </c>
      <c r="E8" s="5" t="inlineStr"/>
      <c r="F8" s="5">
        <f>IF(E8="","",E8*D8)</f>
        <v/>
      </c>
    </row>
    <row r="9">
      <c r="A9" s="5" t="n">
        <v>4</v>
      </c>
      <c r="B9" s="6" t="inlineStr">
        <is>
          <t>Can critical systems fail over to an alternative provider/region within RTO?</t>
        </is>
      </c>
      <c r="C9" s="7" t="inlineStr">
        <is>
          <t>Architect for Failure</t>
        </is>
      </c>
      <c r="D9" s="5" t="n">
        <v>5</v>
      </c>
      <c r="E9" s="5" t="inlineStr"/>
      <c r="F9" s="5">
        <f>IF(E9="","",E9*D9)</f>
        <v/>
      </c>
    </row>
    <row r="10">
      <c r="A10" s="5" t="n">
        <v>5</v>
      </c>
      <c r="B10" s="6" t="inlineStr">
        <is>
          <t>Have you tested failover in the last 12 months?</t>
        </is>
      </c>
      <c r="C10" s="7" t="inlineStr">
        <is>
          <t>Architect for Failure</t>
        </is>
      </c>
      <c r="D10" s="5" t="n">
        <v>4</v>
      </c>
      <c r="E10" s="5" t="inlineStr"/>
      <c r="F10" s="5">
        <f>IF(E10="","",E10*D10)</f>
        <v/>
      </c>
    </row>
    <row r="11">
      <c r="A11" s="5" t="n">
        <v>6</v>
      </c>
      <c r="B11" s="6" t="inlineStr">
        <is>
          <t>Do you have documented runbooks for major vendor outages?</t>
        </is>
      </c>
      <c r="C11" s="7" t="inlineStr">
        <is>
          <t>Architect for Failure</t>
        </is>
      </c>
      <c r="D11" s="5" t="n">
        <v>3</v>
      </c>
      <c r="E11" s="5" t="inlineStr"/>
      <c r="F11" s="5">
        <f>IF(E11="","",E11*D11)</f>
        <v/>
      </c>
    </row>
    <row r="12">
      <c r="A12" s="5" t="n">
        <v>7</v>
      </c>
      <c r="B12" s="6" t="inlineStr">
        <is>
          <t>Are break-glass accounts configured and tested for identity provider failure?</t>
        </is>
      </c>
      <c r="C12" s="7" t="inlineStr">
        <is>
          <t>Architect for Failure</t>
        </is>
      </c>
      <c r="D12" s="5" t="n">
        <v>4</v>
      </c>
      <c r="E12" s="5" t="inlineStr"/>
      <c r="F12" s="5">
        <f>IF(E12="","",E12*D12)</f>
        <v/>
      </c>
    </row>
    <row r="13">
      <c r="A13" s="5" t="n">
        <v>8</v>
      </c>
      <c r="B13" s="6" t="inlineStr">
        <is>
          <t>Can you operate critical business functions with no internet for 4+ hours?</t>
        </is>
      </c>
      <c r="C13" s="7" t="inlineStr">
        <is>
          <t>Architect for Failure</t>
        </is>
      </c>
      <c r="D13" s="5" t="n">
        <v>3</v>
      </c>
      <c r="E13" s="5" t="inlineStr"/>
      <c r="F13" s="5">
        <f>IF(E13="","",E13*D13)</f>
        <v/>
      </c>
    </row>
    <row r="14">
      <c r="A14" s="5" t="n">
        <v>9</v>
      </c>
      <c r="B14" s="6" t="inlineStr">
        <is>
          <t>Do you monitor vendor status pages and have alerting configured?</t>
        </is>
      </c>
      <c r="C14" s="7" t="inlineStr">
        <is>
          <t>Architect for Failure</t>
        </is>
      </c>
      <c r="D14" s="5" t="n">
        <v>2</v>
      </c>
      <c r="E14" s="5" t="inlineStr"/>
      <c r="F14" s="5">
        <f>IF(E14="","",E14*D14)</f>
        <v/>
      </c>
    </row>
    <row r="15">
      <c r="A15" s="5" t="n">
        <v>10</v>
      </c>
      <c r="B15" s="6" t="inlineStr">
        <is>
          <t>Have you eliminated single points of failure in authentication paths?</t>
        </is>
      </c>
      <c r="C15" s="7" t="inlineStr">
        <is>
          <t>Architect for Failure</t>
        </is>
      </c>
      <c r="D15" s="5" t="n">
        <v>4</v>
      </c>
      <c r="E15" s="5" t="inlineStr"/>
      <c r="F15" s="5">
        <f>IF(E15="","",E15*D15)</f>
        <v/>
      </c>
    </row>
    <row r="16">
      <c r="A16" s="5" t="n">
        <v>11</v>
      </c>
      <c r="B16" s="6" t="inlineStr">
        <is>
          <t>Can you calculate hourly cost of downtime for each critical system?</t>
        </is>
      </c>
      <c r="C16" s="8" t="inlineStr">
        <is>
          <t>Financialize Resilience</t>
        </is>
      </c>
      <c r="D16" s="5" t="n">
        <v>3</v>
      </c>
      <c r="E16" s="5" t="inlineStr"/>
      <c r="F16" s="5">
        <f>IF(E16="","",E16*D16)</f>
        <v/>
      </c>
    </row>
    <row r="17">
      <c r="A17" s="5" t="n">
        <v>12</v>
      </c>
      <c r="B17" s="6" t="inlineStr">
        <is>
          <t>Do resilience investments have documented ROI/business cases?</t>
        </is>
      </c>
      <c r="C17" s="8" t="inlineStr">
        <is>
          <t>Financialize Resilience</t>
        </is>
      </c>
      <c r="D17" s="5" t="n">
        <v>4</v>
      </c>
      <c r="E17" s="5" t="inlineStr"/>
      <c r="F17" s="5">
        <f>IF(E17="","",E17*D17)</f>
        <v/>
      </c>
    </row>
    <row r="18">
      <c r="A18" s="5" t="n">
        <v>13</v>
      </c>
      <c r="B18" s="6" t="inlineStr">
        <is>
          <t>Have you negotiated sovereignty clauses in major cloud contracts?</t>
        </is>
      </c>
      <c r="C18" s="8" t="inlineStr">
        <is>
          <t>Financialize Resilience</t>
        </is>
      </c>
      <c r="D18" s="5" t="n">
        <v>4</v>
      </c>
      <c r="E18" s="5" t="inlineStr"/>
      <c r="F18" s="5">
        <f>IF(E18="","",E18*D18)</f>
        <v/>
      </c>
    </row>
    <row r="19">
      <c r="A19" s="5" t="n">
        <v>14</v>
      </c>
      <c r="B19" s="6" t="inlineStr">
        <is>
          <t>Do you have contractual exit rights with reasonable termination fees?</t>
        </is>
      </c>
      <c r="C19" s="8" t="inlineStr">
        <is>
          <t>Financialize Resilience</t>
        </is>
      </c>
      <c r="D19" s="5" t="n">
        <v>4</v>
      </c>
      <c r="E19" s="5" t="inlineStr"/>
      <c r="F19" s="5">
        <f>IF(E19="","",E19*D19)</f>
        <v/>
      </c>
    </row>
    <row r="20">
      <c r="A20" s="5" t="n">
        <v>15</v>
      </c>
      <c r="B20" s="6" t="inlineStr">
        <is>
          <t>Can you export your data in standard formats from all major vendors?</t>
        </is>
      </c>
      <c r="C20" s="8" t="inlineStr">
        <is>
          <t>Financialize Resilience</t>
        </is>
      </c>
      <c r="D20" s="5" t="n">
        <v>4</v>
      </c>
      <c r="E20" s="5" t="inlineStr"/>
      <c r="F20" s="5">
        <f>IF(E20="","",E20*D20)</f>
        <v/>
      </c>
    </row>
    <row r="21">
      <c r="A21" s="5" t="n">
        <v>16</v>
      </c>
      <c r="B21" s="6" t="inlineStr">
        <is>
          <t>Have you modeled the cost of a major vendor exit?</t>
        </is>
      </c>
      <c r="C21" s="8" t="inlineStr">
        <is>
          <t>Financialize Resilience</t>
        </is>
      </c>
      <c r="D21" s="5" t="n">
        <v>3</v>
      </c>
      <c r="E21" s="5" t="inlineStr"/>
      <c r="F21" s="5">
        <f>IF(E21="","",E21*D21)</f>
        <v/>
      </c>
    </row>
    <row r="22">
      <c r="A22" s="5" t="n">
        <v>17</v>
      </c>
      <c r="B22" s="6" t="inlineStr">
        <is>
          <t>Does your budget include resilience investments (not just operations)?</t>
        </is>
      </c>
      <c r="C22" s="8" t="inlineStr">
        <is>
          <t>Financialize Resilience</t>
        </is>
      </c>
      <c r="D22" s="5" t="n">
        <v>3</v>
      </c>
      <c r="E22" s="5" t="inlineStr"/>
      <c r="F22" s="5">
        <f>IF(E22="","",E22*D22)</f>
        <v/>
      </c>
    </row>
    <row r="23">
      <c r="A23" s="5" t="n">
        <v>18</v>
      </c>
      <c r="B23" s="6" t="inlineStr">
        <is>
          <t>Have you benchmarked cloud costs against alternatives for negotiation leverage?</t>
        </is>
      </c>
      <c r="C23" s="8" t="inlineStr">
        <is>
          <t>Financialize Resilience</t>
        </is>
      </c>
      <c r="D23" s="5" t="n">
        <v>3</v>
      </c>
      <c r="E23" s="5" t="inlineStr"/>
      <c r="F23" s="5">
        <f>IF(E23="","",E23*D23)</f>
        <v/>
      </c>
    </row>
    <row r="24">
      <c r="A24" s="5" t="n">
        <v>19</v>
      </c>
      <c r="B24" s="6" t="inlineStr">
        <is>
          <t>Do contracts include meaningful SLA penalties/credits for outages?</t>
        </is>
      </c>
      <c r="C24" s="8" t="inlineStr">
        <is>
          <t>Financialize Resilience</t>
        </is>
      </c>
      <c r="D24" s="5" t="n">
        <v>3</v>
      </c>
      <c r="E24" s="5" t="inlineStr"/>
      <c r="F24" s="5">
        <f>IF(E24="","",E24*D24)</f>
        <v/>
      </c>
    </row>
    <row r="25">
      <c r="A25" s="5" t="n">
        <v>20</v>
      </c>
      <c r="B25" s="6" t="inlineStr">
        <is>
          <t>Is technology risk quantified and reported to the board in financial terms?</t>
        </is>
      </c>
      <c r="C25" s="8" t="inlineStr">
        <is>
          <t>Financialize Resilience</t>
        </is>
      </c>
      <c r="D25" s="5" t="n">
        <v>4</v>
      </c>
      <c r="E25" s="5" t="inlineStr"/>
      <c r="F25" s="5">
        <f>IF(E25="","",E25*D25)</f>
        <v/>
      </c>
    </row>
    <row r="26">
      <c r="A26" s="5" t="n">
        <v>21</v>
      </c>
      <c r="B26" s="6" t="inlineStr">
        <is>
          <t>Do you have a complete inventory of all AI/ML systems in production?</t>
        </is>
      </c>
      <c r="C26" s="9" t="inlineStr">
        <is>
          <t>Govern AI</t>
        </is>
      </c>
      <c r="D26" s="5" t="n">
        <v>4</v>
      </c>
      <c r="E26" s="5" t="inlineStr"/>
      <c r="F26" s="5">
        <f>IF(E26="","",E26*D26)</f>
        <v/>
      </c>
    </row>
    <row r="27">
      <c r="A27" s="5" t="n">
        <v>22</v>
      </c>
      <c r="B27" s="6" t="inlineStr">
        <is>
          <t>Are all AI systems classified by autonomy level (L0-L5)?</t>
        </is>
      </c>
      <c r="C27" s="9" t="inlineStr">
        <is>
          <t>Govern AI</t>
        </is>
      </c>
      <c r="D27" s="5" t="n">
        <v>4</v>
      </c>
      <c r="E27" s="5" t="inlineStr"/>
      <c r="F27" s="5">
        <f>IF(E27="","",E27*D27)</f>
        <v/>
      </c>
    </row>
    <row r="28">
      <c r="A28" s="5" t="n">
        <v>23</v>
      </c>
      <c r="B28" s="6" t="inlineStr">
        <is>
          <t>Do AI systems at L3+ have documented approval from appropriate authority?</t>
        </is>
      </c>
      <c r="C28" s="9" t="inlineStr">
        <is>
          <t>Govern AI</t>
        </is>
      </c>
      <c r="D28" s="5" t="n">
        <v>5</v>
      </c>
      <c r="E28" s="5" t="inlineStr"/>
      <c r="F28" s="5">
        <f>IF(E28="","",E28*D28)</f>
        <v/>
      </c>
    </row>
    <row r="29">
      <c r="A29" s="5" t="n">
        <v>24</v>
      </c>
      <c r="B29" s="6" t="inlineStr">
        <is>
          <t>Is there a human override mechanism for all autonomous AI decisions?</t>
        </is>
      </c>
      <c r="C29" s="9" t="inlineStr">
        <is>
          <t>Govern AI</t>
        </is>
      </c>
      <c r="D29" s="5" t="n">
        <v>5</v>
      </c>
      <c r="E29" s="5" t="inlineStr"/>
      <c r="F29" s="5">
        <f>IF(E29="","",E29*D29)</f>
        <v/>
      </c>
    </row>
    <row r="30">
      <c r="A30" s="5" t="n">
        <v>25</v>
      </c>
      <c r="B30" s="6" t="inlineStr">
        <is>
          <t>Do AI systems maintain audit trails of all consequential decisions?</t>
        </is>
      </c>
      <c r="C30" s="9" t="inlineStr">
        <is>
          <t>Govern AI</t>
        </is>
      </c>
      <c r="D30" s="5" t="n">
        <v>4</v>
      </c>
      <c r="E30" s="5" t="inlineStr"/>
      <c r="F30" s="5">
        <f>IF(E30="","",E30*D30)</f>
        <v/>
      </c>
    </row>
    <row r="31">
      <c r="A31" s="5" t="n">
        <v>26</v>
      </c>
      <c r="B31" s="6" t="inlineStr">
        <is>
          <t>Have AI systems been tested for bias in the last 12 months?</t>
        </is>
      </c>
      <c r="C31" s="9" t="inlineStr">
        <is>
          <t>Govern AI</t>
        </is>
      </c>
      <c r="D31" s="5" t="n">
        <v>4</v>
      </c>
      <c r="E31" s="5" t="inlineStr"/>
      <c r="F31" s="5">
        <f>IF(E31="","",E31*D31)</f>
        <v/>
      </c>
    </row>
    <row r="32">
      <c r="A32" s="5" t="n">
        <v>27</v>
      </c>
      <c r="B32" s="6" t="inlineStr">
        <is>
          <t>Is there a formal AI governance policy approved by leadership?</t>
        </is>
      </c>
      <c r="C32" s="9" t="inlineStr">
        <is>
          <t>Govern AI</t>
        </is>
      </c>
      <c r="D32" s="5" t="n">
        <v>3</v>
      </c>
      <c r="E32" s="5" t="inlineStr"/>
      <c r="F32" s="5">
        <f>IF(E32="","",E32*D32)</f>
        <v/>
      </c>
    </row>
    <row r="33">
      <c r="A33" s="5" t="n">
        <v>28</v>
      </c>
      <c r="B33" s="6" t="inlineStr">
        <is>
          <t>Are third-party AI services (including LLMs) governed under the same framework?</t>
        </is>
      </c>
      <c r="C33" s="9" t="inlineStr">
        <is>
          <t>Govern AI</t>
        </is>
      </c>
      <c r="D33" s="5" t="n">
        <v>4</v>
      </c>
      <c r="E33" s="5" t="inlineStr"/>
      <c r="F33" s="5">
        <f>IF(E33="","",E33*D33)</f>
        <v/>
      </c>
    </row>
    <row r="34">
      <c r="A34" s="5" t="n">
        <v>29</v>
      </c>
      <c r="B34" s="6" t="inlineStr">
        <is>
          <t>Do you have incident response procedures specific to AI failures?</t>
        </is>
      </c>
      <c r="C34" s="9" t="inlineStr">
        <is>
          <t>Govern AI</t>
        </is>
      </c>
      <c r="D34" s="5" t="n">
        <v>3</v>
      </c>
      <c r="E34" s="5" t="inlineStr"/>
      <c r="F34" s="5">
        <f>IF(E34="","",E34*D34)</f>
        <v/>
      </c>
    </row>
    <row r="35">
      <c r="A35" s="5" t="n">
        <v>30</v>
      </c>
      <c r="B35" s="6" t="inlineStr">
        <is>
          <t>Is AI model provenance tracked (training data, versions, changes)?</t>
        </is>
      </c>
      <c r="C35" s="9" t="inlineStr">
        <is>
          <t>Govern AI</t>
        </is>
      </c>
      <c r="D35" s="5" t="n">
        <v>3</v>
      </c>
      <c r="E35" s="5" t="inlineStr"/>
      <c r="F35" s="5">
        <f>IF(E35="","",E35*D35)</f>
        <v/>
      </c>
    </row>
    <row r="36">
      <c r="A36" s="5" t="n">
        <v>31</v>
      </c>
      <c r="B36" s="6" t="inlineStr">
        <is>
          <t>Can you explain technology risk to the board without technical jargon?</t>
        </is>
      </c>
      <c r="C36" s="10" t="inlineStr">
        <is>
          <t>Speak Power's Language</t>
        </is>
      </c>
      <c r="D36" s="5" t="n">
        <v>3</v>
      </c>
      <c r="E36" s="5" t="inlineStr"/>
      <c r="F36" s="5">
        <f>IF(E36="","",E36*D36)</f>
        <v/>
      </c>
    </row>
    <row r="37">
      <c r="A37" s="5" t="n">
        <v>32</v>
      </c>
      <c r="B37" s="6" t="inlineStr">
        <is>
          <t>Do you report technology resilience metrics to leadership regularly?</t>
        </is>
      </c>
      <c r="C37" s="10" t="inlineStr">
        <is>
          <t>Speak Power's Language</t>
        </is>
      </c>
      <c r="D37" s="5" t="n">
        <v>3</v>
      </c>
      <c r="E37" s="5" t="inlineStr"/>
      <c r="F37" s="5">
        <f>IF(E37="","",E37*D37)</f>
        <v/>
      </c>
    </row>
    <row r="38">
      <c r="A38" s="5" t="n">
        <v>33</v>
      </c>
      <c r="B38" s="6" t="inlineStr">
        <is>
          <t>Is there a technology resilience dashboard visible to executives?</t>
        </is>
      </c>
      <c r="C38" s="10" t="inlineStr">
        <is>
          <t>Speak Power's Language</t>
        </is>
      </c>
      <c r="D38" s="5" t="n">
        <v>3</v>
      </c>
      <c r="E38" s="5" t="inlineStr"/>
      <c r="F38" s="5">
        <f>IF(E38="","",E38*D38)</f>
        <v/>
      </c>
    </row>
    <row r="39">
      <c r="A39" s="5" t="n">
        <v>34</v>
      </c>
      <c r="B39" s="6" t="inlineStr">
        <is>
          <t>Have you presented a sovereignty/resilience business case to the CFO?</t>
        </is>
      </c>
      <c r="C39" s="10" t="inlineStr">
        <is>
          <t>Speak Power's Language</t>
        </is>
      </c>
      <c r="D39" s="5" t="n">
        <v>4</v>
      </c>
      <c r="E39" s="5" t="inlineStr"/>
      <c r="F39" s="5">
        <f>IF(E39="","",E39*D39)</f>
        <v/>
      </c>
    </row>
    <row r="40">
      <c r="A40" s="5" t="n">
        <v>35</v>
      </c>
      <c r="B40" s="6" t="inlineStr">
        <is>
          <t>Do you have board-level support for resilience investments?</t>
        </is>
      </c>
      <c r="C40" s="10" t="inlineStr">
        <is>
          <t>Speak Power's Language</t>
        </is>
      </c>
      <c r="D40" s="5" t="n">
        <v>4</v>
      </c>
      <c r="E40" s="5" t="inlineStr"/>
      <c r="F40" s="5">
        <f>IF(E40="","",E40*D40)</f>
        <v/>
      </c>
    </row>
    <row r="41">
      <c r="A41" s="5" t="n">
        <v>36</v>
      </c>
      <c r="B41" s="6" t="inlineStr">
        <is>
          <t>Can you articulate competitive advantage from your resilience posture?</t>
        </is>
      </c>
      <c r="C41" s="10" t="inlineStr">
        <is>
          <t>Speak Power's Language</t>
        </is>
      </c>
      <c r="D41" s="5" t="n">
        <v>3</v>
      </c>
      <c r="E41" s="5" t="inlineStr"/>
      <c r="F41" s="5">
        <f>IF(E41="","",E41*D41)</f>
        <v/>
      </c>
    </row>
    <row r="42">
      <c r="A42" s="5" t="n">
        <v>37</v>
      </c>
      <c r="B42" s="6" t="inlineStr">
        <is>
          <t>Have you translated outage risks into potential revenue/reputation impact?</t>
        </is>
      </c>
      <c r="C42" s="10" t="inlineStr">
        <is>
          <t>Speak Power's Language</t>
        </is>
      </c>
      <c r="D42" s="5" t="n">
        <v>4</v>
      </c>
      <c r="E42" s="5" t="inlineStr"/>
      <c r="F42" s="5">
        <f>IF(E42="","",E42*D42)</f>
        <v/>
      </c>
    </row>
    <row r="43">
      <c r="A43" s="5" t="n">
        <v>38</v>
      </c>
      <c r="B43" s="6" t="inlineStr">
        <is>
          <t>Do post-incident reviews include business impact analysis for leadership?</t>
        </is>
      </c>
      <c r="C43" s="10" t="inlineStr">
        <is>
          <t>Speak Power's Language</t>
        </is>
      </c>
      <c r="D43" s="5" t="n">
        <v>3</v>
      </c>
      <c r="E43" s="5" t="inlineStr"/>
      <c r="F43" s="5">
        <f>IF(E43="","",E43*D43)</f>
        <v/>
      </c>
    </row>
    <row r="44">
      <c r="A44" s="5" t="n">
        <v>39</v>
      </c>
      <c r="B44" s="6" t="inlineStr">
        <is>
          <t>Is technology resilience part of enterprise risk management discussions?</t>
        </is>
      </c>
      <c r="C44" s="10" t="inlineStr">
        <is>
          <t>Speak Power's Language</t>
        </is>
      </c>
      <c r="D44" s="5" t="n">
        <v>4</v>
      </c>
      <c r="E44" s="5" t="inlineStr"/>
      <c r="F44" s="5">
        <f>IF(E44="","",E44*D44)</f>
        <v/>
      </c>
    </row>
    <row r="45">
      <c r="A45" s="5" t="n">
        <v>40</v>
      </c>
      <c r="B45" s="6" t="inlineStr">
        <is>
          <t>Have you benchmarked your resilience posture against industry peers?</t>
        </is>
      </c>
      <c r="C45" s="10" t="inlineStr">
        <is>
          <t>Speak Power's Language</t>
        </is>
      </c>
      <c r="D45" s="5" t="n">
        <v>3</v>
      </c>
      <c r="E45" s="5" t="inlineStr"/>
      <c r="F45" s="5">
        <f>IF(E45="","",E45*D45)</f>
        <v/>
      </c>
    </row>
    <row r="47">
      <c r="A47" s="11" t="inlineStr">
        <is>
          <t>SUMMARY</t>
        </is>
      </c>
    </row>
    <row r="49">
      <c r="A49" s="12" t="inlineStr">
        <is>
          <t>Pillar</t>
        </is>
      </c>
      <c r="B49" s="12" t="inlineStr">
        <is>
          <t>Max Points</t>
        </is>
      </c>
      <c r="C49" s="12" t="inlineStr">
        <is>
          <t>Your Score</t>
        </is>
      </c>
      <c r="D49" s="12" t="inlineStr">
        <is>
          <t>Percentage</t>
        </is>
      </c>
      <c r="E49" s="12" t="inlineStr">
        <is>
          <t>Rating</t>
        </is>
      </c>
    </row>
    <row r="50">
      <c r="A50" t="inlineStr">
        <is>
          <t>Pillar 1: Architect for Failure</t>
        </is>
      </c>
      <c r="B50">
        <f>SUMIF(C6:C45,"Architect for Failure",D6:D45)*10</f>
        <v/>
      </c>
      <c r="C50">
        <f>SUMIF(C6:C45,"Architect for Failure",F6:F45)</f>
        <v/>
      </c>
      <c r="D50" s="13">
        <f>IF(B50=0,"",C50/B50)</f>
        <v/>
      </c>
      <c r="E50">
        <f>IF(D50="","",IF(D50&gt;=0.8,"Sovereign",IF(D50&gt;=0.5,"Transitioning","Dependent")))</f>
        <v/>
      </c>
    </row>
    <row r="51">
      <c r="A51" t="inlineStr">
        <is>
          <t>Pillar 2: Financialize Resilience</t>
        </is>
      </c>
      <c r="B51">
        <f>SUMIF(C6:C45,"Financialize Resilience",D6:D45)*10</f>
        <v/>
      </c>
      <c r="C51">
        <f>SUMIF(C6:C45,"Financialize Resilience",F6:F45)</f>
        <v/>
      </c>
      <c r="D51" s="13">
        <f>IF(B51=0,"",C51/B51)</f>
        <v/>
      </c>
      <c r="E51">
        <f>IF(D51="","",IF(D51&gt;=0.8,"Sovereign",IF(D51&gt;=0.5,"Transitioning","Dependent")))</f>
        <v/>
      </c>
    </row>
    <row r="52">
      <c r="A52" t="inlineStr">
        <is>
          <t>Pillar 3: Govern AI</t>
        </is>
      </c>
      <c r="B52">
        <f>SUMIF(C6:C45,"Govern AI",D6:D45)*10</f>
        <v/>
      </c>
      <c r="C52">
        <f>SUMIF(C6:C45,"Govern AI",F6:F45)</f>
        <v/>
      </c>
      <c r="D52" s="13">
        <f>IF(B52=0,"",C52/B52)</f>
        <v/>
      </c>
      <c r="E52">
        <f>IF(D52="","",IF(D52&gt;=0.8,"Sovereign",IF(D52&gt;=0.5,"Transitioning","Dependent")))</f>
        <v/>
      </c>
    </row>
    <row r="53">
      <c r="A53" t="inlineStr">
        <is>
          <t>Pillar 4: Speak Power's Language</t>
        </is>
      </c>
      <c r="B53">
        <f>SUMIF(C6:C45,"Speak Power's Language",D6:D45)*10</f>
        <v/>
      </c>
      <c r="C53">
        <f>SUMIF(C6:C45,"Speak Power's Language",F6:F45)</f>
        <v/>
      </c>
      <c r="D53" s="13">
        <f>IF(B53=0,"",C53/B53)</f>
        <v/>
      </c>
      <c r="E53">
        <f>IF(D53="","",IF(D53&gt;=0.8,"Sovereign",IF(D53&gt;=0.5,"Transitioning","Dependent")))</f>
        <v/>
      </c>
    </row>
    <row r="55">
      <c r="A55" s="14" t="inlineStr">
        <is>
          <t>OVERALL SCORE</t>
        </is>
      </c>
      <c r="B55">
        <f>SUM(B50:B53)</f>
        <v/>
      </c>
      <c r="C55">
        <f>SUM(C50:C53)</f>
        <v/>
      </c>
      <c r="D55" s="15">
        <f>IF(B55=0,"",C55/B55)</f>
        <v/>
      </c>
      <c r="E55" s="16">
        <f>IF(D55="","",IF(D55&gt;=0.8,"SOVEREIGN",IF(D55&gt;=0.5,"TRANSITIONING","DEPENDENT")))</f>
        <v/>
      </c>
    </row>
    <row r="58">
      <c r="A58" s="17" t="inlineStr">
        <is>
          <t>INTERPRETATION GUIDE</t>
        </is>
      </c>
    </row>
    <row r="59">
      <c r="A59" s="18" t="inlineStr">
        <is>
          <t>SOVEREIGN (80-100%)</t>
        </is>
      </c>
      <c r="B59" t="inlineStr">
        <is>
          <t>You have strong control over your technology destiny. Focus on maintaining and optimizing.</t>
        </is>
      </c>
    </row>
    <row r="60">
      <c r="A60" s="19" t="inlineStr">
        <is>
          <t>TRANSITIONING (50-79%)</t>
        </is>
      </c>
      <c r="B60" t="inlineStr">
        <is>
          <t>You've started the journey but have significant gaps. Prioritize the lowest-scoring pillars.</t>
        </is>
      </c>
    </row>
    <row r="61">
      <c r="A61" s="20" t="inlineStr">
        <is>
          <t>DEPENDENT (0-49%)</t>
        </is>
      </c>
      <c r="B61" t="inlineStr">
        <is>
          <t>High concentration risk. Immediate action required on foundational elements.</t>
        </is>
      </c>
    </row>
  </sheetData>
  <mergeCells count="8">
    <mergeCell ref="A2:F2"/>
    <mergeCell ref="A47:F47"/>
    <mergeCell ref="A1:F1"/>
    <mergeCell ref="B59:F59"/>
    <mergeCell ref="B60:F60"/>
    <mergeCell ref="A58:F58"/>
    <mergeCell ref="B61:F61"/>
    <mergeCell ref="A3:F3"/>
  </mergeCells>
  <dataValidations count="1">
    <dataValidation sqref="E6:E45" showDropDown="0" showInputMessage="0" showErrorMessage="0" allowBlank="1" error="Score must be 0-10" type="whole" operator="between">
      <formula1>0</formula1>
      <formula2>10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5" customWidth="1" min="3" max="3"/>
    <col width="15" customWidth="1" min="4" max="4"/>
    <col width="45" customWidth="1" min="5" max="5"/>
  </cols>
  <sheetData>
    <row r="1">
      <c r="A1" s="21" t="inlineStr">
        <is>
          <t>ACTION PRIORITY MATRIX</t>
        </is>
      </c>
    </row>
    <row r="2">
      <c r="A2" s="2" t="inlineStr">
        <is>
          <t>After completing the assessment, identify your top 5 priority actions</t>
        </is>
      </c>
    </row>
    <row r="4">
      <c r="A4" s="4" t="inlineStr">
        <is>
          <t>Priority</t>
        </is>
      </c>
      <c r="B4" s="4" t="inlineStr">
        <is>
          <t>Question # from Assessment</t>
        </is>
      </c>
      <c r="C4" s="4" t="inlineStr">
        <is>
          <t>Current Score</t>
        </is>
      </c>
      <c r="D4" s="4" t="inlineStr">
        <is>
          <t>Gap to Close</t>
        </is>
      </c>
      <c r="E4" s="4" t="inlineStr">
        <is>
          <t>Recommended Action</t>
        </is>
      </c>
    </row>
    <row r="5">
      <c r="A5" s="5" t="n">
        <v>1</v>
      </c>
      <c r="B5" s="22" t="inlineStr"/>
      <c r="C5" s="22" t="inlineStr"/>
      <c r="D5" s="22" t="inlineStr"/>
      <c r="E5" s="22" t="inlineStr"/>
    </row>
    <row r="6">
      <c r="A6" s="5" t="n">
        <v>2</v>
      </c>
      <c r="B6" s="22" t="inlineStr"/>
      <c r="C6" s="22" t="inlineStr"/>
      <c r="D6" s="22" t="inlineStr"/>
      <c r="E6" s="22" t="inlineStr"/>
    </row>
    <row r="7">
      <c r="A7" s="5" t="n">
        <v>3</v>
      </c>
      <c r="B7" s="22" t="inlineStr"/>
      <c r="C7" s="22" t="inlineStr"/>
      <c r="D7" s="22" t="inlineStr"/>
      <c r="E7" s="22" t="inlineStr"/>
    </row>
    <row r="8">
      <c r="A8" s="5" t="n">
        <v>4</v>
      </c>
      <c r="B8" s="22" t="inlineStr"/>
      <c r="C8" s="22" t="inlineStr"/>
      <c r="D8" s="22" t="inlineStr"/>
      <c r="E8" s="22" t="inlineStr"/>
    </row>
    <row r="9">
      <c r="A9" s="5" t="n">
        <v>5</v>
      </c>
      <c r="B9" s="22" t="inlineStr"/>
      <c r="C9" s="22" t="inlineStr"/>
      <c r="D9" s="22" t="inlineStr"/>
      <c r="E9" s="22" t="inlineStr"/>
    </row>
    <row r="12">
      <c r="A12" s="17" t="inlineStr">
        <is>
          <t>QUICK WINS (Can implement in &lt;30 days)</t>
        </is>
      </c>
    </row>
    <row r="13">
      <c r="A13" s="23" t="inlineStr">
        <is>
          <t>☐</t>
        </is>
      </c>
      <c r="B13" t="inlineStr">
        <is>
          <t>Set up monitoring for all critical vendor status pages</t>
        </is>
      </c>
    </row>
    <row r="14">
      <c r="A14" s="23" t="inlineStr">
        <is>
          <t>☐</t>
        </is>
      </c>
      <c r="B14" t="inlineStr">
        <is>
          <t>Document and test break-glass accounts for IdP failure</t>
        </is>
      </c>
    </row>
    <row r="15">
      <c r="A15" s="23" t="inlineStr">
        <is>
          <t>☐</t>
        </is>
      </c>
      <c r="B15" t="inlineStr">
        <is>
          <t>Create downtime cost calculator for top 5 systems</t>
        </is>
      </c>
    </row>
    <row r="16">
      <c r="A16" s="23" t="inlineStr">
        <is>
          <t>☐</t>
        </is>
      </c>
      <c r="B16" t="inlineStr">
        <is>
          <t>Inventory all AI/ML systems and assign owners</t>
        </is>
      </c>
    </row>
    <row r="17">
      <c r="A17" s="23" t="inlineStr">
        <is>
          <t>☐</t>
        </is>
      </c>
      <c r="B17" t="inlineStr">
        <is>
          <t>Schedule quarterly failover test for most critical system</t>
        </is>
      </c>
    </row>
  </sheetData>
  <mergeCells count="8">
    <mergeCell ref="B17:E17"/>
    <mergeCell ref="A12:E12"/>
    <mergeCell ref="A2:E2"/>
    <mergeCell ref="B13:E13"/>
    <mergeCell ref="B16:E16"/>
    <mergeCell ref="B15:E15"/>
    <mergeCell ref="A1:E1"/>
    <mergeCell ref="B14:E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4" t="inlineStr">
        <is>
          <t>HOW TO USE THIS ASSESSMENT</t>
        </is>
      </c>
    </row>
    <row r="3">
      <c r="A3" s="25" t="inlineStr">
        <is>
          <t>STEP 1: GATHER YOUR TEAM</t>
        </is>
      </c>
    </row>
    <row r="4">
      <c r="A4" t="inlineStr">
        <is>
          <t>This assessment works best with input from: CIO/CTO, Infrastructure leads, Security leads, Enterprise architects, and Finance/procurement.</t>
        </is>
      </c>
    </row>
    <row r="6">
      <c r="A6" s="25" t="inlineStr">
        <is>
          <t>STEP 2: SCORE EACH QUESTION</t>
        </is>
      </c>
    </row>
    <row r="7">
      <c r="A7" t="inlineStr">
        <is>
          <t>Use the 0-10 scale:</t>
        </is>
      </c>
    </row>
    <row r="8">
      <c r="A8" t="inlineStr">
        <is>
          <t>• 0-3: Not implemented or just getting started</t>
        </is>
      </c>
    </row>
    <row r="9">
      <c r="A9" t="inlineStr">
        <is>
          <t>• 4-6: Partially implemented, significant gaps remain</t>
        </is>
      </c>
    </row>
    <row r="10">
      <c r="A10" t="inlineStr">
        <is>
          <t>• 7-8: Mostly implemented, minor improvements needed</t>
        </is>
      </c>
    </row>
    <row r="11">
      <c r="A11" t="inlineStr">
        <is>
          <t>• 9-10: Fully implemented, documented, tested, and maintained</t>
        </is>
      </c>
    </row>
    <row r="13">
      <c r="A13" s="25" t="inlineStr">
        <is>
          <t>STEP 3: REVIEW YOUR SCORES</t>
        </is>
      </c>
    </row>
    <row r="14">
      <c r="A14" t="inlineStr">
        <is>
          <t>• Overall score shows your sovereignty maturity level</t>
        </is>
      </c>
    </row>
    <row r="15">
      <c r="A15" t="inlineStr">
        <is>
          <t>• Pillar scores identify which areas need most attention</t>
        </is>
      </c>
    </row>
    <row r="16">
      <c r="A16" t="inlineStr">
        <is>
          <t>• Individual question scores highlight specific gaps</t>
        </is>
      </c>
    </row>
    <row r="18">
      <c r="A18" s="25" t="inlineStr">
        <is>
          <t>STEP 4: PRIORITIZE ACTIONS</t>
        </is>
      </c>
    </row>
    <row r="19">
      <c r="A19" t="inlineStr">
        <is>
          <t>• Use the Action Priorities tab to document your top 5 priorities</t>
        </is>
      </c>
    </row>
    <row r="20">
      <c r="A20" t="inlineStr">
        <is>
          <t>• Focus on high-weight questions with low scores first</t>
        </is>
      </c>
    </row>
    <row r="21">
      <c r="A21" t="inlineStr">
        <is>
          <t>• Start with quick wins to build momentum</t>
        </is>
      </c>
    </row>
    <row r="23">
      <c r="A23" s="25" t="inlineStr">
        <is>
          <t>STEP 5: REASSESS QUARTERLY</t>
        </is>
      </c>
    </row>
    <row r="24">
      <c r="A24" t="inlineStr">
        <is>
          <t>• Track progress by comparing scores over time</t>
        </is>
      </c>
    </row>
    <row r="25">
      <c r="A25" t="inlineStr">
        <is>
          <t>• Adjust priorities based on new risks or business changes</t>
        </is>
      </c>
    </row>
    <row r="27">
      <c r="A27" s="17" t="inlineStr">
        <is>
          <t>ABOUT THE FOUR PILLARS</t>
        </is>
      </c>
    </row>
    <row r="28">
      <c r="A28" t="inlineStr">
        <is>
          <t>Pillar 1 - Architect for Failure: Build systems that survive vendor outages through redundancy, failover, and dependency management.</t>
        </is>
      </c>
    </row>
    <row r="29">
      <c r="A29" t="inlineStr">
        <is>
          <t>Pillar 2 - Financialize Resilience: Translate resilience into financial terms, negotiate strong contracts, and build the business case.</t>
        </is>
      </c>
    </row>
    <row r="30">
      <c r="A30" t="inlineStr">
        <is>
          <t>Pillar 3 - Govern AI Before It Governs You: Control autonomous systems with appropriate oversight, audit trails, and boundaries.</t>
        </is>
      </c>
    </row>
    <row r="31">
      <c r="A31" t="inlineStr">
        <is>
          <t>Pillar 4 - Speak Power's Language: Communicate technology risk to leadership in terms they understand and act 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2025-12-24T16:57:12Z</dcterms:created>
  <dcterms:modified xmlns:dcterms="http://purl.org/dc/terms/" xmlns:xsi="http://www.w3.org/2001/XMLSchema-instance" xsi:type="dcterms:W3CDTF">2025-12-24T16:57:12Z</dcterms:modified>
</cp:coreProperties>
</file>