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Crosswalk" sheetId="2" state="visible" r:id="rId2"/>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sz val="15"/>
    </font>
    <font>
      <i val="1"/>
      <color rgb="004A5058"/>
      <sz val="9.5"/>
    </font>
    <font>
      <b val="1"/>
      <color rgb="001A2A3A"/>
      <sz val="9.5"/>
    </font>
    <font>
      <color rgb="00333333"/>
      <sz val="10"/>
    </font>
    <font>
      <b val="1"/>
      <color rgb="00FFFFFF"/>
      <sz val="9"/>
    </font>
    <font>
      <b val="1"/>
      <sz val="9"/>
    </font>
    <font>
      <sz val="9"/>
    </font>
    <font>
      <b val="1"/>
      <sz val="11"/>
    </font>
    <font>
      <b val="1"/>
      <sz val="10"/>
    </font>
    <font>
      <b val="1"/>
      <sz val="9.5"/>
    </font>
  </fonts>
  <fills count="8">
    <fill>
      <patternFill/>
    </fill>
    <fill>
      <patternFill patternType="gray125"/>
    </fill>
    <fill>
      <patternFill patternType="solid">
        <fgColor rgb="001A2A3A"/>
      </patternFill>
    </fill>
    <fill>
      <patternFill patternType="solid">
        <fgColor rgb="00C9A227"/>
      </patternFill>
    </fill>
    <fill>
      <patternFill patternType="solid">
        <fgColor rgb="00475569"/>
      </patternFill>
    </fill>
    <fill>
      <patternFill patternType="solid">
        <fgColor rgb="00F8F9FB"/>
      </patternFill>
    </fill>
    <fill>
      <patternFill patternType="solid">
        <fgColor rgb="00FFF9E6"/>
      </patternFill>
    </fill>
    <fill>
      <patternFill patternType="solid">
        <fgColor rgb="00EEF1F4"/>
      </patternFill>
    </fill>
  </fills>
  <borders count="2">
    <border>
      <left/>
      <right/>
      <top/>
      <bottom/>
      <diagonal/>
    </border>
    <border>
      <left style="thin">
        <color rgb="00D5DBE1"/>
      </left>
      <right style="thin">
        <color rgb="00D5DBE1"/>
      </right>
      <top style="thin">
        <color rgb="00D5DBE1"/>
      </top>
      <bottom style="thin">
        <color rgb="00D5DBE1"/>
      </bottom>
    </border>
  </borders>
  <cellStyleXfs count="1">
    <xf numFmtId="0" fontId="0" fillId="0" borderId="0"/>
  </cellStyleXfs>
  <cellXfs count="13">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center" wrapText="1" indent="1"/>
    </xf>
    <xf numFmtId="0" fontId="3" fillId="3" borderId="0" applyAlignment="1" pivotButton="0" quotePrefix="0" xfId="0">
      <alignment vertical="center" wrapText="1" indent="1"/>
    </xf>
    <xf numFmtId="0" fontId="4" fillId="0" borderId="0" applyAlignment="1" pivotButton="0" quotePrefix="0" xfId="0">
      <alignment vertical="top" wrapText="1" indent="1"/>
    </xf>
    <xf numFmtId="0" fontId="5" fillId="4" borderId="1" applyAlignment="1" pivotButton="0" quotePrefix="0" xfId="0">
      <alignment horizontal="center" vertical="center" wrapText="1"/>
    </xf>
    <xf numFmtId="0" fontId="6" fillId="5" borderId="1" applyAlignment="1" pivotButton="0" quotePrefix="0" xfId="0">
      <alignment vertical="top" wrapText="1"/>
    </xf>
    <xf numFmtId="0" fontId="7" fillId="5" borderId="1" applyAlignment="1" pivotButton="0" quotePrefix="0" xfId="0">
      <alignment vertical="top" wrapText="1"/>
    </xf>
    <xf numFmtId="0" fontId="7" fillId="6" borderId="1" applyAlignment="1" pivotButton="0" quotePrefix="0" xfId="0">
      <alignment vertical="top" wrapText="1"/>
    </xf>
    <xf numFmtId="0" fontId="7" fillId="7" borderId="1" applyAlignment="1" pivotButton="0" quotePrefix="0" xfId="0">
      <alignment vertical="top" wrapText="1"/>
    </xf>
    <xf numFmtId="0" fontId="8" fillId="0" borderId="0" pivotButton="0" quotePrefix="0" xfId="0"/>
    <xf numFmtId="0" fontId="9" fillId="7" borderId="1" pivotButton="0" quotePrefix="0" xfId="0"/>
    <xf numFmtId="0" fontId="10" fillId="0" borderId="1" applyAlignment="1" pivotButton="0" quotePrefix="0" xfId="0">
      <alignment vertical="center" wrapText="1"/>
    </xf>
  </cellXfs>
  <cellStyles count="1">
    <cellStyle name="Normal" xfId="0" builtinId="0" hidden="0"/>
  </cellStyles>
  <dxfs count="2">
    <dxf>
      <font>
        <b val="1"/>
        <color rgb="00922B21"/>
      </font>
      <fill>
        <patternFill patternType="solid">
          <fgColor rgb="00FADBD8"/>
        </patternFill>
      </fill>
    </dxf>
    <dxf>
      <font>
        <b val="1"/>
        <color rgb="008A6100"/>
      </font>
      <fill>
        <patternFill patternType="solid">
          <fgColor rgb="00FDF2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26" customWidth="1" min="1" max="1"/>
    <col width="22" customWidth="1" min="2" max="2"/>
    <col width="22" customWidth="1" min="3" max="3"/>
    <col width="22" customWidth="1" min="4" max="4"/>
    <col width="22" customWidth="1" min="5" max="5"/>
    <col width="22" customWidth="1" min="6" max="6"/>
  </cols>
  <sheetData>
    <row r="1" ht="30" customHeight="1">
      <c r="A1" s="1" t="inlineStr">
        <is>
          <t>Framework Crosswalk: EU AI Act, NIST AI RMF and ISO 42001</t>
        </is>
      </c>
    </row>
    <row r="2" ht="32" customHeight="1">
      <c r="A2" s="2" t="inlineStr">
        <is>
          <t>Read this sheet before entering data. It states what the instrument does, what it does not do, and which cells you are expected to change.</t>
        </is>
      </c>
    </row>
    <row r="4" ht="26" customHeight="1">
      <c r="A4" s="3" t="inlineStr">
        <is>
          <t>WHY THIS INSTRUMENT IS NEW</t>
        </is>
      </c>
    </row>
    <row r="5" ht="56" customHeight="1">
      <c r="A5" s="4" t="inlineStr">
        <is>
          <t>It was added after the September 2026 industry scan, and it is the single highest value addition to the toolkit. Published analysis is consistent that enterprise procurement now asks for NIST AI RMF mapping by name, and that Fortune 500 buyers increasingly require ISO 42001 certification or something close to it before engaging an AI vendor at all.</t>
        </is>
      </c>
    </row>
    <row r="6" ht="42" customHeight="1">
      <c r="A6" s="4" t="inlineStr">
        <is>
          <t>The book sets out its own frameworks and the EU AI Act obligations but does not map either to NIST AI RMF or to ISO 42001. That gap is now a commercial one rather than an academic one: the same control evidence satisfies all three regimes, and an organisation that maps once answers three questionnaires.</t>
        </is>
      </c>
    </row>
    <row r="7" ht="26" customHeight="1">
      <c r="A7" s="3" t="inlineStr">
        <is>
          <t>WHAT IT DOES</t>
        </is>
      </c>
    </row>
    <row r="8" ht="42" customHeight="1">
      <c r="A8" s="4" t="inlineStr">
        <is>
          <t>One working sheet. Each row is a control area. The columns name the EU AI Act article, the NIST AI RMF function and subcategory, the ISO 42001 clause, the book chapter, and the toolkit instrument that produces the evidence. You record where your evidence actually lives and whether it would survive a request.</t>
        </is>
      </c>
    </row>
    <row r="9" ht="28" customHeight="1">
      <c r="A9" s="4" t="inlineStr">
        <is>
          <t>The value is in the last three columns rather than the first four. The mappings are stable; your evidence position is not.</t>
        </is>
      </c>
    </row>
    <row r="10" ht="26" customHeight="1">
      <c r="A10" s="3" t="inlineStr">
        <is>
          <t>AN HONEST WARNING ABOUT MAPPINGS</t>
        </is>
      </c>
    </row>
    <row r="11" ht="70" customHeight="1">
      <c r="A11" s="4" t="inlineStr">
        <is>
          <t>A crosswalk is an aid to navigation, not an equivalence. Mapping a NIST subcategory to an EU AI Act article does not mean satisfying one satisfies the other. ISO 42001 may attract a presumption of conformity once harmonised standards land, but it does not replace conformity assessment, registration under Article 49, serious incident reporting under Article 73 or post market monitoring under Article 72. Treat every row as a pointer to the primary text.</t>
        </is>
      </c>
    </row>
    <row r="12" ht="26" customHeight="1">
      <c r="A12" s="3" t="inlineStr">
        <is>
          <t>METHOD</t>
        </is>
      </c>
    </row>
    <row r="13" ht="42" customHeight="1">
      <c r="A13" s="4" t="inlineStr">
        <is>
          <t>From When Agents Rule, all chapters, mapped against Regulation (EU) 2024/1689 as amended by Regulation (EU) 2026/1744, NIST AI RMF 1.0 and ISO/IEC 42001:2023. Verify each reference against the primary standard before relying on it. Not legal advice.</t>
        </is>
      </c>
    </row>
  </sheetData>
  <mergeCells count="12">
    <mergeCell ref="A2:F2"/>
    <mergeCell ref="A11:F11"/>
    <mergeCell ref="A10:F10"/>
    <mergeCell ref="A13:F13"/>
    <mergeCell ref="A1:F1"/>
    <mergeCell ref="A5:F5"/>
    <mergeCell ref="A9:F9"/>
    <mergeCell ref="A8:F8"/>
    <mergeCell ref="A6:F6"/>
    <mergeCell ref="A12:F12"/>
    <mergeCell ref="A4:F4"/>
    <mergeCell ref="A7:F7"/>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29"/>
  <sheetViews>
    <sheetView workbookViewId="0">
      <pane ySplit="4" topLeftCell="A5" activePane="bottomLeft" state="frozen"/>
      <selection pane="bottomLeft" activeCell="A1" sqref="A1"/>
    </sheetView>
  </sheetViews>
  <sheetFormatPr baseColWidth="8" defaultRowHeight="15"/>
  <cols>
    <col width="26" customWidth="1" min="1" max="1"/>
    <col width="22" customWidth="1" min="2" max="2"/>
    <col width="24" customWidth="1" min="3" max="3"/>
    <col width="20" customWidth="1" min="4" max="4"/>
    <col width="13" customWidth="1" min="5" max="5"/>
    <col width="38" customWidth="1" min="6" max="6"/>
    <col width="30" customWidth="1" min="7" max="7"/>
    <col width="20" customWidth="1" min="8" max="8"/>
    <col width="13" customWidth="1" min="9" max="9"/>
    <col width="40" customWidth="1" min="10" max="10"/>
  </cols>
  <sheetData>
    <row r="1" ht="30" customHeight="1">
      <c r="A1" s="1" t="inlineStr">
        <is>
          <t>CONTROL AREA CROSSWALK</t>
        </is>
      </c>
    </row>
    <row r="2" ht="32" customHeight="1">
      <c r="A2" s="2" t="inlineStr">
        <is>
          <t>Map once, answer three questionnaires. The first five columns are reference. The last four are yours, and they are the ones a buyer or a regulator will test.</t>
        </is>
      </c>
    </row>
    <row r="3" ht="26" customHeight="1">
      <c r="A3" s="3" t="inlineStr">
        <is>
          <t>A CROSSWALK IS NAVIGATION, NOT EQUIVALENCE. SATISFYING ONE REGIME DOES NOT SATISFY ANOTHER. VERIFY EVERY REFERENCE AGAINST THE PRIMARY TEXT.</t>
        </is>
      </c>
    </row>
    <row r="4" ht="34" customHeight="1">
      <c r="A4" s="5" t="inlineStr">
        <is>
          <t>Control area</t>
        </is>
      </c>
      <c r="B4" s="5" t="inlineStr">
        <is>
          <t>EU AI Act</t>
        </is>
      </c>
      <c r="C4" s="5" t="inlineStr">
        <is>
          <t>NIST AI RMF</t>
        </is>
      </c>
      <c r="D4" s="5" t="inlineStr">
        <is>
          <t>ISO 42001 clause</t>
        </is>
      </c>
      <c r="E4" s="5" t="inlineStr">
        <is>
          <t>Book chapter</t>
        </is>
      </c>
      <c r="F4" s="5" t="inlineStr">
        <is>
          <t>Toolkit instrument that produces the evidence</t>
        </is>
      </c>
      <c r="G4" s="5" t="inlineStr">
        <is>
          <t>Where your evidence lives</t>
        </is>
      </c>
      <c r="H4" s="5" t="inlineStr">
        <is>
          <t>Could you produce it in one working day</t>
        </is>
      </c>
      <c r="I4" s="5" t="inlineStr">
        <is>
          <t>Last verified</t>
        </is>
      </c>
      <c r="J4" s="5" t="inlineStr">
        <is>
          <t>Gap</t>
        </is>
      </c>
    </row>
    <row r="5" ht="30" customHeight="1">
      <c r="A5" s="6" t="inlineStr">
        <is>
          <t>AI system inventory</t>
        </is>
      </c>
      <c r="B5" s="7" t="inlineStr">
        <is>
          <t>Art 49, Art 11</t>
        </is>
      </c>
      <c r="C5" s="7" t="inlineStr">
        <is>
          <t>MAP 1.1, MAP 1.5</t>
        </is>
      </c>
      <c r="D5" s="7" t="inlineStr">
        <is>
          <t>Cl 6.1.2, A.4.2</t>
        </is>
      </c>
      <c r="E5" s="7" t="inlineStr">
        <is>
          <t>1, 5</t>
        </is>
      </c>
      <c r="F5" s="7" t="inlineStr">
        <is>
          <t>Agent Inventory and Classification Workbook</t>
        </is>
      </c>
      <c r="G5" s="8" t="n"/>
      <c r="H5" s="8" t="n"/>
      <c r="I5" s="8" t="n"/>
      <c r="J5" s="9">
        <f>IF(G5="","No evidence location recorded. This is the row a buyer questionnaire will stall on.",IF(H5="No","Evidence exists but cannot be produced quickly. Under Article 73 you have fifteen days from awareness for an incident; a slow evidence path consumes most of it.",IF(H5="Unknown","Nobody has tested whether this can be produced. Test it before a customer does.",IF(I5="","Producible but never verified. Add a verification date.",IF(I5&lt;TODAY()-365,"Verified more than a year ago. Stale evidence fails the same way as missing evidence.","Sound on the entered position.")))))</f>
        <v/>
      </c>
    </row>
    <row r="6" ht="30" customHeight="1">
      <c r="A6" s="6" t="inlineStr">
        <is>
          <t>Risk classification</t>
        </is>
      </c>
      <c r="B6" s="7" t="inlineStr">
        <is>
          <t>Art 6, Annex III</t>
        </is>
      </c>
      <c r="C6" s="7" t="inlineStr">
        <is>
          <t>MAP 1.1, MEASURE 1.1</t>
        </is>
      </c>
      <c r="D6" s="7" t="inlineStr">
        <is>
          <t>Cl 6.1.2</t>
        </is>
      </c>
      <c r="E6" s="7" t="inlineStr">
        <is>
          <t>4, 7</t>
        </is>
      </c>
      <c r="F6" s="7" t="inlineStr">
        <is>
          <t>L0 to L5 Classifier and EU AI Act Deadline Checker</t>
        </is>
      </c>
      <c r="G6" s="8" t="n"/>
      <c r="H6" s="8" t="n"/>
      <c r="I6" s="8" t="n"/>
      <c r="J6" s="9">
        <f>IF(G6="","No evidence location recorded. This is the row a buyer questionnaire will stall on.",IF(H6="No","Evidence exists but cannot be produced quickly. Under Article 73 you have fifteen days from awareness for an incident; a slow evidence path consumes most of it.",IF(H6="Unknown","Nobody has tested whether this can be produced. Test it before a customer does.",IF(I6="","Producible but never verified. Add a verification date.",IF(I6&lt;TODAY()-365,"Verified more than a year ago. Stale evidence fails the same way as missing evidence.","Sound on the entered position.")))))</f>
        <v/>
      </c>
    </row>
    <row r="7" ht="30" customHeight="1">
      <c r="A7" s="6" t="inlineStr">
        <is>
          <t>Risk management system</t>
        </is>
      </c>
      <c r="B7" s="7" t="inlineStr">
        <is>
          <t>Art 9</t>
        </is>
      </c>
      <c r="C7" s="7" t="inlineStr">
        <is>
          <t>GOVERN 1.1, MANAGE 1.1</t>
        </is>
      </c>
      <c r="D7" s="7" t="inlineStr">
        <is>
          <t>Cl 6.1, Cl 8.2</t>
        </is>
      </c>
      <c r="E7" s="7" t="inlineStr">
        <is>
          <t>4, 12</t>
        </is>
      </c>
      <c r="F7" s="7" t="inlineStr">
        <is>
          <t>Agent Governance Charter Template</t>
        </is>
      </c>
      <c r="G7" s="8" t="n"/>
      <c r="H7" s="8" t="n"/>
      <c r="I7" s="8" t="n"/>
      <c r="J7" s="9">
        <f>IF(G7="","No evidence location recorded. This is the row a buyer questionnaire will stall on.",IF(H7="No","Evidence exists but cannot be produced quickly. Under Article 73 you have fifteen days from awareness for an incident; a slow evidence path consumes most of it.",IF(H7="Unknown","Nobody has tested whether this can be produced. Test it before a customer does.",IF(I7="","Producible but never verified. Add a verification date.",IF(I7&lt;TODAY()-365,"Verified more than a year ago. Stale evidence fails the same way as missing evidence.","Sound on the entered position.")))))</f>
        <v/>
      </c>
    </row>
    <row r="8" ht="30" customHeight="1">
      <c r="A8" s="6" t="inlineStr">
        <is>
          <t>Data and data governance</t>
        </is>
      </c>
      <c r="B8" s="7" t="inlineStr">
        <is>
          <t>Art 10</t>
        </is>
      </c>
      <c r="C8" s="7" t="inlineStr">
        <is>
          <t>MAP 2.1, MEASURE 2.2</t>
        </is>
      </c>
      <c r="D8" s="7" t="inlineStr">
        <is>
          <t>Cl 7.4, A.7</t>
        </is>
      </c>
      <c r="E8" s="7" t="inlineStr">
        <is>
          <t>8</t>
        </is>
      </c>
      <c r="F8" s="7" t="inlineStr">
        <is>
          <t>AIBOM Readiness Checklist</t>
        </is>
      </c>
      <c r="G8" s="8" t="n"/>
      <c r="H8" s="8" t="n"/>
      <c r="I8" s="8" t="n"/>
      <c r="J8" s="9">
        <f>IF(G8="","No evidence location recorded. This is the row a buyer questionnaire will stall on.",IF(H8="No","Evidence exists but cannot be produced quickly. Under Article 73 you have fifteen days from awareness for an incident; a slow evidence path consumes most of it.",IF(H8="Unknown","Nobody has tested whether this can be produced. Test it before a customer does.",IF(I8="","Producible but never verified. Add a verification date.",IF(I8&lt;TODAY()-365,"Verified more than a year ago. Stale evidence fails the same way as missing evidence.","Sound on the entered position.")))))</f>
        <v/>
      </c>
    </row>
    <row r="9" ht="30" customHeight="1">
      <c r="A9" s="6" t="inlineStr">
        <is>
          <t>Technical documentation</t>
        </is>
      </c>
      <c r="B9" s="7" t="inlineStr">
        <is>
          <t>Art 11, Annex IV</t>
        </is>
      </c>
      <c r="C9" s="7" t="inlineStr">
        <is>
          <t>MAP 4.1, GOVERN 4.2</t>
        </is>
      </c>
      <c r="D9" s="7" t="inlineStr">
        <is>
          <t>Cl 7.5</t>
        </is>
      </c>
      <c r="E9" s="7" t="inlineStr">
        <is>
          <t>8</t>
        </is>
      </c>
      <c r="F9" s="7" t="inlineStr">
        <is>
          <t>Regulatory Evidence Pack Template</t>
        </is>
      </c>
      <c r="G9" s="8" t="n"/>
      <c r="H9" s="8" t="n"/>
      <c r="I9" s="8" t="n"/>
      <c r="J9" s="9">
        <f>IF(G9="","No evidence location recorded. This is the row a buyer questionnaire will stall on.",IF(H9="No","Evidence exists but cannot be produced quickly. Under Article 73 you have fifteen days from awareness for an incident; a slow evidence path consumes most of it.",IF(H9="Unknown","Nobody has tested whether this can be produced. Test it before a customer does.",IF(I9="","Producible but never verified. Add a verification date.",IF(I9&lt;TODAY()-365,"Verified more than a year ago. Stale evidence fails the same way as missing evidence.","Sound on the entered position.")))))</f>
        <v/>
      </c>
    </row>
    <row r="10" ht="30" customHeight="1">
      <c r="A10" s="6" t="inlineStr">
        <is>
          <t>Record keeping and logging</t>
        </is>
      </c>
      <c r="B10" s="7" t="inlineStr">
        <is>
          <t>Art 12</t>
        </is>
      </c>
      <c r="C10" s="7" t="inlineStr">
        <is>
          <t>MEASURE 2.6, MANAGE 4.1</t>
        </is>
      </c>
      <c r="D10" s="7" t="inlineStr">
        <is>
          <t>Cl 7.5.3, A.6.2</t>
        </is>
      </c>
      <c r="E10" s="7" t="inlineStr">
        <is>
          <t>5, 8</t>
        </is>
      </c>
      <c r="F10" s="7" t="inlineStr">
        <is>
          <t>Agent Decision Log and Identity Register</t>
        </is>
      </c>
      <c r="G10" s="8" t="n"/>
      <c r="H10" s="8" t="n"/>
      <c r="I10" s="8" t="n"/>
      <c r="J10" s="9">
        <f>IF(G10="","No evidence location recorded. This is the row a buyer questionnaire will stall on.",IF(H10="No","Evidence exists but cannot be produced quickly. Under Article 73 you have fifteen days from awareness for an incident; a slow evidence path consumes most of it.",IF(H10="Unknown","Nobody has tested whether this can be produced. Test it before a customer does.",IF(I10="","Producible but never verified. Add a verification date.",IF(I10&lt;TODAY()-365,"Verified more than a year ago. Stale evidence fails the same way as missing evidence.","Sound on the entered position.")))))</f>
        <v/>
      </c>
    </row>
    <row r="11" ht="30" customHeight="1">
      <c r="A11" s="6" t="inlineStr">
        <is>
          <t>Transparency to deployers</t>
        </is>
      </c>
      <c r="B11" s="7" t="inlineStr">
        <is>
          <t>Art 13, Art 50</t>
        </is>
      </c>
      <c r="C11" s="7" t="inlineStr">
        <is>
          <t>GOVERN 4.2, MAP 5.2</t>
        </is>
      </c>
      <c r="D11" s="7" t="inlineStr">
        <is>
          <t>Cl 7.4, A.8</t>
        </is>
      </c>
      <c r="E11" s="7" t="inlineStr">
        <is>
          <t>7, 8</t>
        </is>
      </c>
      <c r="F11" s="7" t="inlineStr">
        <is>
          <t>EU AI Act Deadline Checker</t>
        </is>
      </c>
      <c r="G11" s="8" t="n"/>
      <c r="H11" s="8" t="n"/>
      <c r="I11" s="8" t="n"/>
      <c r="J11" s="9">
        <f>IF(G11="","No evidence location recorded. This is the row a buyer questionnaire will stall on.",IF(H11="No","Evidence exists but cannot be produced quickly. Under Article 73 you have fifteen days from awareness for an incident; a slow evidence path consumes most of it.",IF(H11="Unknown","Nobody has tested whether this can be produced. Test it before a customer does.",IF(I11="","Producible but never verified. Add a verification date.",IF(I11&lt;TODAY()-365,"Verified more than a year ago. Stale evidence fails the same way as missing evidence.","Sound on the entered position.")))))</f>
        <v/>
      </c>
    </row>
    <row r="12" ht="30" customHeight="1">
      <c r="A12" s="6" t="inlineStr">
        <is>
          <t>Human oversight</t>
        </is>
      </c>
      <c r="B12" s="7" t="inlineStr">
        <is>
          <t>Art 14</t>
        </is>
      </c>
      <c r="C12" s="7" t="inlineStr">
        <is>
          <t>GOVERN 2.1, MANAGE 2.1</t>
        </is>
      </c>
      <c r="D12" s="7" t="inlineStr">
        <is>
          <t>Cl 8.3, A.9.3</t>
        </is>
      </c>
      <c r="E12" s="7" t="inlineStr">
        <is>
          <t>12</t>
        </is>
      </c>
      <c r="F12" s="7" t="inlineStr">
        <is>
          <t>Human Oversight Design Template</t>
        </is>
      </c>
      <c r="G12" s="8" t="n"/>
      <c r="H12" s="8" t="n"/>
      <c r="I12" s="8" t="n"/>
      <c r="J12" s="9">
        <f>IF(G12="","No evidence location recorded. This is the row a buyer questionnaire will stall on.",IF(H12="No","Evidence exists but cannot be produced quickly. Under Article 73 you have fifteen days from awareness for an incident; a slow evidence path consumes most of it.",IF(H12="Unknown","Nobody has tested whether this can be produced. Test it before a customer does.",IF(I12="","Producible but never verified. Add a verification date.",IF(I12&lt;TODAY()-365,"Verified more than a year ago. Stale evidence fails the same way as missing evidence.","Sound on the entered position.")))))</f>
        <v/>
      </c>
    </row>
    <row r="13" ht="30" customHeight="1">
      <c r="A13" s="6" t="inlineStr">
        <is>
          <t>Accuracy, robustness, cybersecurity</t>
        </is>
      </c>
      <c r="B13" s="7" t="inlineStr">
        <is>
          <t>Art 15</t>
        </is>
      </c>
      <c r="C13" s="7" t="inlineStr">
        <is>
          <t>MEASURE 2.5, MEASURE 2.7</t>
        </is>
      </c>
      <c r="D13" s="7" t="inlineStr">
        <is>
          <t>Cl 8.3, A.6.2</t>
        </is>
      </c>
      <c r="E13" s="7" t="inlineStr">
        <is>
          <t>5, 15</t>
        </is>
      </c>
      <c r="F13" s="7" t="inlineStr">
        <is>
          <t>Agent Reliability Contract and Error Budget Charter</t>
        </is>
      </c>
      <c r="G13" s="8" t="n"/>
      <c r="H13" s="8" t="n"/>
      <c r="I13" s="8" t="n"/>
      <c r="J13" s="9">
        <f>IF(G13="","No evidence location recorded. This is the row a buyer questionnaire will stall on.",IF(H13="No","Evidence exists but cannot be produced quickly. Under Article 73 you have fifteen days from awareness for an incident; a slow evidence path consumes most of it.",IF(H13="Unknown","Nobody has tested whether this can be produced. Test it before a customer does.",IF(I13="","Producible but never verified. Add a verification date.",IF(I13&lt;TODAY()-365,"Verified more than a year ago. Stale evidence fails the same way as missing evidence.","Sound on the entered position.")))))</f>
        <v/>
      </c>
    </row>
    <row r="14" ht="30" customHeight="1">
      <c r="A14" s="6" t="inlineStr">
        <is>
          <t>Quality management system</t>
        </is>
      </c>
      <c r="B14" s="7" t="inlineStr">
        <is>
          <t>Art 17</t>
        </is>
      </c>
      <c r="C14" s="7" t="inlineStr">
        <is>
          <t>GOVERN 1.2, GOVERN 2.2</t>
        </is>
      </c>
      <c r="D14" s="7" t="inlineStr">
        <is>
          <t>Cl 4 to Cl 10</t>
        </is>
      </c>
      <c r="E14" s="7" t="inlineStr">
        <is>
          <t>12, 15</t>
        </is>
      </c>
      <c r="F14" s="7" t="inlineStr">
        <is>
          <t>Agent Governance Charter Template</t>
        </is>
      </c>
      <c r="G14" s="8" t="n"/>
      <c r="H14" s="8" t="n"/>
      <c r="I14" s="8" t="n"/>
      <c r="J14" s="9">
        <f>IF(G14="","No evidence location recorded. This is the row a buyer questionnaire will stall on.",IF(H14="No","Evidence exists but cannot be produced quickly. Under Article 73 you have fifteen days from awareness for an incident; a slow evidence path consumes most of it.",IF(H14="Unknown","Nobody has tested whether this can be produced. Test it before a customer does.",IF(I14="","Producible but never verified. Add a verification date.",IF(I14&lt;TODAY()-365,"Verified more than a year ago. Stale evidence fails the same way as missing evidence.","Sound on the entered position.")))))</f>
        <v/>
      </c>
    </row>
    <row r="15" ht="30" customHeight="1">
      <c r="A15" s="6" t="inlineStr">
        <is>
          <t>Deployer obligations</t>
        </is>
      </c>
      <c r="B15" s="7" t="inlineStr">
        <is>
          <t>Art 26</t>
        </is>
      </c>
      <c r="C15" s="7" t="inlineStr">
        <is>
          <t>GOVERN 2.1, MANAGE 4.1</t>
        </is>
      </c>
      <c r="D15" s="7" t="inlineStr">
        <is>
          <t>Cl 8.1, A.9</t>
        </is>
      </c>
      <c r="E15" s="7" t="inlineStr">
        <is>
          <t>7, 12</t>
        </is>
      </c>
      <c r="F15" s="7" t="inlineStr">
        <is>
          <t>Agent Governance Charter Template</t>
        </is>
      </c>
      <c r="G15" s="8" t="n"/>
      <c r="H15" s="8" t="n"/>
      <c r="I15" s="8" t="n"/>
      <c r="J15" s="9">
        <f>IF(G15="","No evidence location recorded. This is the row a buyer questionnaire will stall on.",IF(H15="No","Evidence exists but cannot be produced quickly. Under Article 73 you have fifteen days from awareness for an incident; a slow evidence path consumes most of it.",IF(H15="Unknown","Nobody has tested whether this can be produced. Test it before a customer does.",IF(I15="","Producible but never verified. Add a verification date.",IF(I15&lt;TODAY()-365,"Verified more than a year ago. Stale evidence fails the same way as missing evidence.","Sound on the entered position.")))))</f>
        <v/>
      </c>
    </row>
    <row r="16" ht="30" customHeight="1">
      <c r="A16" s="6" t="inlineStr">
        <is>
          <t>Fundamental rights impact</t>
        </is>
      </c>
      <c r="B16" s="7" t="inlineStr">
        <is>
          <t>Art 27</t>
        </is>
      </c>
      <c r="C16" s="7" t="inlineStr">
        <is>
          <t>MAP 3.1, MAP 5.1</t>
        </is>
      </c>
      <c r="D16" s="7" t="inlineStr">
        <is>
          <t>Cl 6.1.4</t>
        </is>
      </c>
      <c r="E16" s="7" t="inlineStr">
        <is>
          <t>7, 8</t>
        </is>
      </c>
      <c r="F16" s="7" t="inlineStr">
        <is>
          <t>Regulatory Evidence Pack Template</t>
        </is>
      </c>
      <c r="G16" s="8" t="n"/>
      <c r="H16" s="8" t="n"/>
      <c r="I16" s="8" t="n"/>
      <c r="J16" s="9">
        <f>IF(G16="","No evidence location recorded. This is the row a buyer questionnaire will stall on.",IF(H16="No","Evidence exists but cannot be produced quickly. Under Article 73 you have fifteen days from awareness for an incident; a slow evidence path consumes most of it.",IF(H16="Unknown","Nobody has tested whether this can be produced. Test it before a customer does.",IF(I16="","Producible but never verified. Add a verification date.",IF(I16&lt;TODAY()-365,"Verified more than a year ago. Stale evidence fails the same way as missing evidence.","Sound on the entered position.")))))</f>
        <v/>
      </c>
    </row>
    <row r="17" ht="30" customHeight="1">
      <c r="A17" s="6" t="inlineStr">
        <is>
          <t>Identity and authorisation</t>
        </is>
      </c>
      <c r="B17" s="7" t="inlineStr">
        <is>
          <t>Art 15 via security</t>
        </is>
      </c>
      <c r="C17" s="7" t="inlineStr">
        <is>
          <t>MANAGE 2.2, MEASURE 2.7</t>
        </is>
      </c>
      <c r="D17" s="7" t="inlineStr">
        <is>
          <t>Cl A.6.2, A.9.2</t>
        </is>
      </c>
      <c r="E17" s="7" t="inlineStr">
        <is>
          <t>5</t>
        </is>
      </c>
      <c r="F17" s="7" t="inlineStr">
        <is>
          <t>Agent Decision Log and Identity Register</t>
        </is>
      </c>
      <c r="G17" s="8" t="n"/>
      <c r="H17" s="8" t="n"/>
      <c r="I17" s="8" t="n"/>
      <c r="J17" s="9">
        <f>IF(G17="","No evidence location recorded. This is the row a buyer questionnaire will stall on.",IF(H17="No","Evidence exists but cannot be produced quickly. Under Article 73 you have fifteen days from awareness for an incident; a slow evidence path consumes most of it.",IF(H17="Unknown","Nobody has tested whether this can be produced. Test it before a customer does.",IF(I17="","Producible but never verified. Add a verification date.",IF(I17&lt;TODAY()-365,"Verified more than a year ago. Stale evidence fails the same way as missing evidence.","Sound on the entered position.")))))</f>
        <v/>
      </c>
    </row>
    <row r="18" ht="30" customHeight="1">
      <c r="A18" s="6" t="inlineStr">
        <is>
          <t>Post market monitoring</t>
        </is>
      </c>
      <c r="B18" s="7" t="inlineStr">
        <is>
          <t>Art 72</t>
        </is>
      </c>
      <c r="C18" s="7" t="inlineStr">
        <is>
          <t>MANAGE 4.1, MEASURE 2.12</t>
        </is>
      </c>
      <c r="D18" s="7" t="inlineStr">
        <is>
          <t>Cl 9.1, Cl 10</t>
        </is>
      </c>
      <c r="E18" s="7" t="inlineStr">
        <is>
          <t>8, 15</t>
        </is>
      </c>
      <c r="F18" s="7" t="inlineStr">
        <is>
          <t>Serious Incident and Post Market Monitoring Runbook</t>
        </is>
      </c>
      <c r="G18" s="8" t="n"/>
      <c r="H18" s="8" t="n"/>
      <c r="I18" s="8" t="n"/>
      <c r="J18" s="9">
        <f>IF(G18="","No evidence location recorded. This is the row a buyer questionnaire will stall on.",IF(H18="No","Evidence exists but cannot be produced quickly. Under Article 73 you have fifteen days from awareness for an incident; a slow evidence path consumes most of it.",IF(H18="Unknown","Nobody has tested whether this can be produced. Test it before a customer does.",IF(I18="","Producible but never verified. Add a verification date.",IF(I18&lt;TODAY()-365,"Verified more than a year ago. Stale evidence fails the same way as missing evidence.","Sound on the entered position.")))))</f>
        <v/>
      </c>
    </row>
    <row r="19" ht="30" customHeight="1">
      <c r="A19" s="6" t="inlineStr">
        <is>
          <t>Serious incident reporting</t>
        </is>
      </c>
      <c r="B19" s="7" t="inlineStr">
        <is>
          <t>Art 73</t>
        </is>
      </c>
      <c r="C19" s="7" t="inlineStr">
        <is>
          <t>MANAGE 4.3</t>
        </is>
      </c>
      <c r="D19" s="7" t="inlineStr">
        <is>
          <t>Cl 10.2</t>
        </is>
      </c>
      <c r="E19" s="7" t="inlineStr">
        <is>
          <t>8, 12</t>
        </is>
      </c>
      <c r="F19" s="7" t="inlineStr">
        <is>
          <t>Serious Incident and Post Market Monitoring Runbook</t>
        </is>
      </c>
      <c r="G19" s="8" t="n"/>
      <c r="H19" s="8" t="n"/>
      <c r="I19" s="8" t="n"/>
      <c r="J19" s="9">
        <f>IF(G19="","No evidence location recorded. This is the row a buyer questionnaire will stall on.",IF(H19="No","Evidence exists but cannot be produced quickly. Under Article 73 you have fifteen days from awareness for an incident; a slow evidence path consumes most of it.",IF(H19="Unknown","Nobody has tested whether this can be produced. Test it before a customer does.",IF(I19="","Producible but never verified. Add a verification date.",IF(I19&lt;TODAY()-365,"Verified more than a year ago. Stale evidence fails the same way as missing evidence.","Sound on the entered position.")))))</f>
        <v/>
      </c>
    </row>
    <row r="20" ht="30" customHeight="1">
      <c r="A20" s="6" t="inlineStr">
        <is>
          <t>AI literacy</t>
        </is>
      </c>
      <c r="B20" s="7" t="inlineStr">
        <is>
          <t>Art 4</t>
        </is>
      </c>
      <c r="C20" s="7" t="inlineStr">
        <is>
          <t>GOVERN 3.2, GOVERN 4.1</t>
        </is>
      </c>
      <c r="D20" s="7" t="inlineStr">
        <is>
          <t>Cl 7.2, Cl 7.3</t>
        </is>
      </c>
      <c r="E20" s="7" t="inlineStr">
        <is>
          <t>7, 12</t>
        </is>
      </c>
      <c r="F20" s="7" t="inlineStr">
        <is>
          <t>Agent Governance Charter Template</t>
        </is>
      </c>
      <c r="G20" s="8" t="n"/>
      <c r="H20" s="8" t="n"/>
      <c r="I20" s="8" t="n"/>
      <c r="J20" s="9">
        <f>IF(G20="","No evidence location recorded. This is the row a buyer questionnaire will stall on.",IF(H20="No","Evidence exists but cannot be produced quickly. Under Article 73 you have fifteen days from awareness for an incident; a slow evidence path consumes most of it.",IF(H20="Unknown","Nobody has tested whether this can be produced. Test it before a customer does.",IF(I20="","Producible but never verified. Add a verification date.",IF(I20&lt;TODAY()-365,"Verified more than a year ago. Stale evidence fails the same way as missing evidence.","Sound on the entered position.")))))</f>
        <v/>
      </c>
    </row>
    <row r="21" ht="30" customHeight="1">
      <c r="A21" s="6" t="inlineStr">
        <is>
          <t>Prohibited practices screen</t>
        </is>
      </c>
      <c r="B21" s="7" t="inlineStr">
        <is>
          <t>Art 5</t>
        </is>
      </c>
      <c r="C21" s="7" t="inlineStr">
        <is>
          <t>GOVERN 1.1, MAP 1.1</t>
        </is>
      </c>
      <c r="D21" s="7" t="inlineStr">
        <is>
          <t>Cl 6.1.2</t>
        </is>
      </c>
      <c r="E21" s="7" t="inlineStr">
        <is>
          <t>7</t>
        </is>
      </c>
      <c r="F21" s="7" t="inlineStr">
        <is>
          <t>EU AI Act Deadline Checker</t>
        </is>
      </c>
      <c r="G21" s="8" t="n"/>
      <c r="H21" s="8" t="n"/>
      <c r="I21" s="8" t="n"/>
      <c r="J21" s="9">
        <f>IF(G21="","No evidence location recorded. This is the row a buyer questionnaire will stall on.",IF(H21="No","Evidence exists but cannot be produced quickly. Under Article 73 you have fifteen days from awareness for an incident; a slow evidence path consumes most of it.",IF(H21="Unknown","Nobody has tested whether this can be produced. Test it before a customer does.",IF(I21="","Producible but never verified. Add a verification date.",IF(I21&lt;TODAY()-365,"Verified more than a year ago. Stale evidence fails the same way as missing evidence.","Sound on the entered position.")))))</f>
        <v/>
      </c>
    </row>
    <row r="22" ht="30" customHeight="1">
      <c r="A22" s="6" t="inlineStr">
        <is>
          <t>General purpose model duties</t>
        </is>
      </c>
      <c r="B22" s="7" t="inlineStr">
        <is>
          <t>Art 53, Art 55</t>
        </is>
      </c>
      <c r="C22" s="7" t="inlineStr">
        <is>
          <t>MAP 4.1, GOVERN 6.1</t>
        </is>
      </c>
      <c r="D22" s="7" t="inlineStr">
        <is>
          <t>Cl A.10</t>
        </is>
      </c>
      <c r="E22" s="7" t="inlineStr">
        <is>
          <t>7</t>
        </is>
      </c>
      <c r="F22" s="7" t="inlineStr">
        <is>
          <t>EU AI Act Deadline Checker</t>
        </is>
      </c>
      <c r="G22" s="8" t="n"/>
      <c r="H22" s="8" t="n"/>
      <c r="I22" s="8" t="n"/>
      <c r="J22" s="9">
        <f>IF(G22="","No evidence location recorded. This is the row a buyer questionnaire will stall on.",IF(H22="No","Evidence exists but cannot be produced quickly. Under Article 73 you have fifteen days from awareness for an incident; a slow evidence path consumes most of it.",IF(H22="Unknown","Nobody has tested whether this can be produced. Test it before a customer does.",IF(I22="","Producible but never verified. Add a verification date.",IF(I22&lt;TODAY()-365,"Verified more than a year ago. Stale evidence fails the same way as missing evidence.","Sound on the entered position.")))))</f>
        <v/>
      </c>
    </row>
    <row r="23" ht="30" customHeight="1">
      <c r="A23" s="6" t="inlineStr">
        <is>
          <t>Third party and supply chain</t>
        </is>
      </c>
      <c r="B23" s="7" t="inlineStr">
        <is>
          <t>Art 25, Art 53</t>
        </is>
      </c>
      <c r="C23" s="7" t="inlineStr">
        <is>
          <t>GOVERN 6.1, MAP 4.1</t>
        </is>
      </c>
      <c r="D23" s="7" t="inlineStr">
        <is>
          <t>Cl 8.4, A.10</t>
        </is>
      </c>
      <c r="E23" s="7" t="inlineStr">
        <is>
          <t>8, 14</t>
        </is>
      </c>
      <c r="F23" s="7" t="inlineStr">
        <is>
          <t>AIBOM Readiness Checklist and Vendor Questionnaire</t>
        </is>
      </c>
      <c r="G23" s="8" t="n"/>
      <c r="H23" s="8" t="n"/>
      <c r="I23" s="8" t="n"/>
      <c r="J23" s="9">
        <f>IF(G23="","No evidence location recorded. This is the row a buyer questionnaire will stall on.",IF(H23="No","Evidence exists but cannot be produced quickly. Under Article 73 you have fifteen days from awareness for an incident; a slow evidence path consumes most of it.",IF(H23="Unknown","Nobody has tested whether this can be produced. Test it before a customer does.",IF(I23="","Producible but never verified. Add a verification date.",IF(I23&lt;TODAY()-365,"Verified more than a year ago. Stale evidence fails the same way as missing evidence.","Sound on the entered position.")))))</f>
        <v/>
      </c>
    </row>
    <row r="24" ht="30" customHeight="1">
      <c r="A24" s="6" t="inlineStr">
        <is>
          <t>Cryptographic protection</t>
        </is>
      </c>
      <c r="B24" s="7" t="inlineStr">
        <is>
          <t>Art 15</t>
        </is>
      </c>
      <c r="C24" s="7" t="inlineStr">
        <is>
          <t>MANAGE 2.2</t>
        </is>
      </c>
      <c r="D24" s="7" t="inlineStr">
        <is>
          <t>Cl A.6.2</t>
        </is>
      </c>
      <c r="E24" s="7" t="inlineStr">
        <is>
          <t>6, 13</t>
        </is>
      </c>
      <c r="F24" s="7" t="inlineStr">
        <is>
          <t>Cryptographic Census and CBOM Readiness</t>
        </is>
      </c>
      <c r="G24" s="8" t="n"/>
      <c r="H24" s="8" t="n"/>
      <c r="I24" s="8" t="n"/>
      <c r="J24" s="9">
        <f>IF(G24="","No evidence location recorded. This is the row a buyer questionnaire will stall on.",IF(H24="No","Evidence exists but cannot be produced quickly. Under Article 73 you have fifteen days from awareness for an incident; a slow evidence path consumes most of it.",IF(H24="Unknown","Nobody has tested whether this can be produced. Test it before a customer does.",IF(I24="","Producible but never verified. Add a verification date.",IF(I24&lt;TODAY()-365,"Verified more than a year ago. Stale evidence fails the same way as missing evidence.","Sound on the entered position.")))))</f>
        <v/>
      </c>
    </row>
    <row r="25" ht="30" customHeight="1">
      <c r="A25" s="6" t="inlineStr">
        <is>
          <t>Placement and sovereignty</t>
        </is>
      </c>
      <c r="B25" s="7" t="inlineStr">
        <is>
          <t>Art 2 scope, Art 25</t>
        </is>
      </c>
      <c r="C25" s="7" t="inlineStr">
        <is>
          <t>MAP 1.6, GOVERN 6.2</t>
        </is>
      </c>
      <c r="D25" s="7" t="inlineStr">
        <is>
          <t>Cl 4.1, Cl 8.1</t>
        </is>
      </c>
      <c r="E25" s="7" t="inlineStr">
        <is>
          <t>9, 14</t>
        </is>
      </c>
      <c r="F25" s="7" t="inlineStr">
        <is>
          <t>Sovereign Stack and PLACE Assessment Worksheet</t>
        </is>
      </c>
      <c r="G25" s="8" t="n"/>
      <c r="H25" s="8" t="n"/>
      <c r="I25" s="8" t="n"/>
      <c r="J25" s="9">
        <f>IF(G25="","No evidence location recorded. This is the row a buyer questionnaire will stall on.",IF(H25="No","Evidence exists but cannot be produced quickly. Under Article 73 you have fifteen days from awareness for an incident; a slow evidence path consumes most of it.",IF(H25="Unknown","Nobody has tested whether this can be produced. Test it before a customer does.",IF(I25="","Producible but never verified. Add a verification date.",IF(I25&lt;TODAY()-365,"Verified more than a year ago. Stale evidence fails the same way as missing evidence.","Sound on the entered position.")))))</f>
        <v/>
      </c>
    </row>
    <row r="26" ht="30" customHeight="1">
      <c r="A26" s="6" t="inlineStr">
        <is>
          <t>Economics and resourcing</t>
        </is>
      </c>
      <c r="B26" s="7" t="inlineStr">
        <is>
          <t>No direct article</t>
        </is>
      </c>
      <c r="C26" s="7" t="inlineStr">
        <is>
          <t>GOVERN 1.3, GOVERN 2.3</t>
        </is>
      </c>
      <c r="D26" s="7" t="inlineStr">
        <is>
          <t>Cl 7.1</t>
        </is>
      </c>
      <c r="E26" s="7" t="inlineStr">
        <is>
          <t>10, 11</t>
        </is>
      </c>
      <c r="F26" s="7" t="inlineStr">
        <is>
          <t>Business Case and CpCD Model</t>
        </is>
      </c>
      <c r="G26" s="8" t="n"/>
      <c r="H26" s="8" t="n"/>
      <c r="I26" s="8" t="n"/>
      <c r="J26" s="9">
        <f>IF(G26="","No evidence location recorded. This is the row a buyer questionnaire will stall on.",IF(H26="No","Evidence exists but cannot be produced quickly. Under Article 73 you have fifteen days from awareness for an incident; a slow evidence path consumes most of it.",IF(H26="Unknown","Nobody has tested whether this can be produced. Test it before a customer does.",IF(I26="","Producible but never verified. Add a verification date.",IF(I26&lt;TODAY()-365,"Verified more than a year ago. Stale evidence fails the same way as missing evidence.","Sound on the entered position.")))))</f>
        <v/>
      </c>
    </row>
    <row r="27" ht="30" customHeight="1">
      <c r="A27" s="6" t="inlineStr">
        <is>
          <t>Board and executive oversight</t>
        </is>
      </c>
      <c r="B27" s="7" t="inlineStr">
        <is>
          <t>Art 17 via QMS</t>
        </is>
      </c>
      <c r="C27" s="7" t="inlineStr">
        <is>
          <t>GOVERN 1.1, GOVERN 2.2</t>
        </is>
      </c>
      <c r="D27" s="7" t="inlineStr">
        <is>
          <t>Cl 5.1, Cl 9.3</t>
        </is>
      </c>
      <c r="E27" s="7" t="inlineStr">
        <is>
          <t>16</t>
        </is>
      </c>
      <c r="F27" s="7" t="inlineStr">
        <is>
          <t>Quarterly Board AI Governance Report Template</t>
        </is>
      </c>
      <c r="G27" s="8" t="n"/>
      <c r="H27" s="8" t="n"/>
      <c r="I27" s="8" t="n"/>
      <c r="J27" s="9">
        <f>IF(G27="","No evidence location recorded. This is the row a buyer questionnaire will stall on.",IF(H27="No","Evidence exists but cannot be produced quickly. Under Article 73 you have fifteen days from awareness for an incident; a slow evidence path consumes most of it.",IF(H27="Unknown","Nobody has tested whether this can be produced. Test it before a customer does.",IF(I27="","Producible but never verified. Add a verification date.",IF(I27&lt;TODAY()-365,"Verified more than a year ago. Stale evidence fails the same way as missing evidence.","Sound on the entered position.")))))</f>
        <v/>
      </c>
    </row>
    <row r="29" ht="44" customHeight="1">
      <c r="A29" s="10" t="inlineStr">
        <is>
          <t>EVIDENCE POSITION</t>
        </is>
      </c>
      <c r="G29" s="11">
        <f>COUNTIF(H5:H27,"Yes")&amp;" of 23 producible in one day"</f>
        <v/>
      </c>
      <c r="H29" s="12">
        <f>IF(COUNTA(H5:H27)=0,"Score the twenty three control areas above.",IF(COUNTIF(H5:H27,"Yes")&gt;=20,"Strong. You could answer a NIST AI RMF or ISO 42001 questionnaire from existing evidence.",IF(COUNTIF(H5:H27,"Yes")&gt;=12,"Workable. The No and Unknown rows are your work list, in that order.","Thin. Start with inventory, logging and documentation: most other rows depend on those three.")))</f>
        <v/>
      </c>
    </row>
  </sheetData>
  <mergeCells count="4">
    <mergeCell ref="A1:J1"/>
    <mergeCell ref="H29:J29"/>
    <mergeCell ref="A3:J3"/>
    <mergeCell ref="A2:J2"/>
  </mergeCells>
  <conditionalFormatting sqref="J5:J27">
    <cfRule type="expression" priority="1" dxfId="0">
      <formula>OR(ISNUMBER(SEARCH("No evidence",J5)),ISNUMBER(SEARCH("cannot be produced",J5)))</formula>
    </cfRule>
    <cfRule type="expression" priority="2" dxfId="1">
      <formula>OR(ISNUMBER(SEARCH("Nobody has tested",J5)),ISNUMBER(SEARCH("never verified",J5)),ISNUMBER(SEARCH("Stale",J5)))</formula>
    </cfRule>
  </conditionalFormatting>
  <dataValidations count="1">
    <dataValidation sqref="H5:H27" showDropDown="0" showInputMessage="0" showErrorMessage="0" allowBlank="1" promptTitle="Choose one" prompt="" type="list">
      <formula1>"Yes,No,Unknown"</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2026-09-15T16:23:49Z</dcterms:created>
  <dcterms:modified xmlns:dcterms="http://purl.org/dc/terms/" xmlns:xsi="http://www.w3.org/2001/XMLSchema-instance" xsi:type="dcterms:W3CDTF">2026-09-15T16:23:49Z</dcterms:modified>
</cp:coreProperties>
</file>